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6105" activeTab="0"/>
  </bookViews>
  <sheets>
    <sheet name="Annual Report 3rd cities forms" sheetId="1" r:id="rId1"/>
  </sheets>
  <definedNames>
    <definedName name="_xlnm.Print_Area" localSheetId="0">'Annual Report 3rd cities forms'!$A$1:$L$101</definedName>
  </definedNames>
  <calcPr fullCalcOnLoad="1"/>
</workbook>
</file>

<file path=xl/sharedStrings.xml><?xml version="1.0" encoding="utf-8"?>
<sst xmlns="http://schemas.openxmlformats.org/spreadsheetml/2006/main" count="115" uniqueCount="72">
  <si>
    <t>ALL FUNDS</t>
  </si>
  <si>
    <t>Exhibit II</t>
  </si>
  <si>
    <t>Page 1</t>
  </si>
  <si>
    <t>STATEMENT OF RECEIPTS, DISBURSEMENTS AND CHANGES IN FUND CASH BALANCES</t>
  </si>
  <si>
    <t>Receipts (Source):</t>
  </si>
  <si>
    <t xml:space="preserve">  313 Sales Tax</t>
  </si>
  <si>
    <t xml:space="preserve">  316 911 Telephone Surcharge</t>
  </si>
  <si>
    <t xml:space="preserve">  311-319 Other Taxes (319)</t>
  </si>
  <si>
    <t xml:space="preserve">  320 Licenses and Permits</t>
  </si>
  <si>
    <t xml:space="preserve">  331 Federal Grants</t>
  </si>
  <si>
    <t xml:space="preserve">  335.1 Bank Franchise Tax</t>
  </si>
  <si>
    <t xml:space="preserve">  335.2 Motor Vehicle Commercial</t>
  </si>
  <si>
    <t xml:space="preserve">            Prorate</t>
  </si>
  <si>
    <t xml:space="preserve">  335.3 Liquor Tax Reversion</t>
  </si>
  <si>
    <t xml:space="preserve">  335.8 Local Government Highway</t>
  </si>
  <si>
    <t xml:space="preserve">            and Bridge Fund</t>
  </si>
  <si>
    <t xml:space="preserve">  338.1 County Road Tax (25%)</t>
  </si>
  <si>
    <t xml:space="preserve">  341-349 Charges for Goods and</t>
  </si>
  <si>
    <t xml:space="preserve">                Services (341)</t>
  </si>
  <si>
    <t xml:space="preserve">  351-359 Fines and Forfeits (351)</t>
  </si>
  <si>
    <t xml:space="preserve">  361 Investment Earnings </t>
  </si>
  <si>
    <t xml:space="preserve">  362 Rentals</t>
  </si>
  <si>
    <t xml:space="preserve">  363-369 Other Revenues (369)</t>
  </si>
  <si>
    <t>Page 2</t>
  </si>
  <si>
    <t>(continued)</t>
  </si>
  <si>
    <t>ENTERPRISE FUNDS</t>
  </si>
  <si>
    <t>380 Enterprise Operating Revenue</t>
  </si>
  <si>
    <t>330 Operating Grants</t>
  </si>
  <si>
    <t>Total Receipts</t>
  </si>
  <si>
    <t>Disbursements (Function):</t>
  </si>
  <si>
    <t>411-419 General Government (414)</t>
  </si>
  <si>
    <t>423-429 Other Public Safety (429)</t>
  </si>
  <si>
    <t>431 Highways and Streets (includes</t>
  </si>
  <si>
    <t xml:space="preserve">       snow removal &amp; street lights)</t>
  </si>
  <si>
    <t>432 Sanitation (includes garbage</t>
  </si>
  <si>
    <t xml:space="preserve">       &amp; rubble sites)</t>
  </si>
  <si>
    <t>433-439 Other Public Works (435)</t>
  </si>
  <si>
    <t>441-449 Health and Welfare (441)</t>
  </si>
  <si>
    <t>451-459 Culture-Recreation (451)</t>
  </si>
  <si>
    <t>470 Debt Service</t>
  </si>
  <si>
    <t>480 Intergovernmental Expenditures</t>
  </si>
  <si>
    <t>Page 3</t>
  </si>
  <si>
    <t>410 Personal Services</t>
  </si>
  <si>
    <t>420 Other Expenses</t>
  </si>
  <si>
    <t>Total Disbursements</t>
  </si>
  <si>
    <t>________________________</t>
  </si>
  <si>
    <t>Subtotal of Receipts, Disbursements</t>
  </si>
  <si>
    <t xml:space="preserve">  and Transfers</t>
  </si>
  <si>
    <t>Fund Cash Balance,</t>
  </si>
  <si>
    <t>Adjustments:</t>
  </si>
  <si>
    <t>Restated Fund Cash Balance,</t>
  </si>
  <si>
    <t>FUND CASH BALANCE,</t>
  </si>
  <si>
    <t xml:space="preserve"> </t>
  </si>
  <si>
    <t xml:space="preserve">    </t>
  </si>
  <si>
    <t xml:space="preserve">  311 Property Taxes</t>
  </si>
  <si>
    <t xml:space="preserve">  335.4 Motor Vehicle Licenses (5%)</t>
  </si>
  <si>
    <t>General</t>
  </si>
  <si>
    <t>Fund</t>
  </si>
  <si>
    <t>Water</t>
  </si>
  <si>
    <t>Sewer</t>
  </si>
  <si>
    <t>Total</t>
  </si>
  <si>
    <t>Enterprise Funds</t>
  </si>
  <si>
    <t xml:space="preserve">426 Supplies and Materials </t>
  </si>
  <si>
    <t xml:space="preserve">51100 Transfers Out </t>
  </si>
  <si>
    <t>490-492 Miscellaneous (492)</t>
  </si>
  <si>
    <t>391.01 Transfers In</t>
  </si>
  <si>
    <t>MUNICIPALITY OF WENTWORTH</t>
  </si>
  <si>
    <t>For the Year Ended December 31, 2014</t>
  </si>
  <si>
    <t>Sales Tax</t>
  </si>
  <si>
    <t>Street FIT</t>
  </si>
  <si>
    <t xml:space="preserve">  DECEMBER 31, 2014</t>
  </si>
  <si>
    <t xml:space="preserve">  January 1,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</si>
</sst>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_);\(0\)"/>
    <numFmt numFmtId="167" formatCode="0.00_);\(0.00\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39" fontId="0" fillId="0" borderId="12" xfId="0" applyNumberFormat="1" applyBorder="1" applyAlignment="1">
      <alignment/>
    </xf>
    <xf numFmtId="7" fontId="0" fillId="0" borderId="10" xfId="0" applyNumberFormat="1" applyBorder="1" applyAlignment="1">
      <alignment/>
    </xf>
    <xf numFmtId="7" fontId="0" fillId="0" borderId="0" xfId="0" applyNumberFormat="1" applyAlignment="1">
      <alignment/>
    </xf>
    <xf numFmtId="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PageLayoutView="0" workbookViewId="0" topLeftCell="A1">
      <selection activeCell="N91" sqref="N91"/>
    </sheetView>
  </sheetViews>
  <sheetFormatPr defaultColWidth="9.140625" defaultRowHeight="12.75"/>
  <cols>
    <col min="1" max="1" width="33.8515625" style="0" customWidth="1"/>
    <col min="2" max="2" width="11.8515625" style="0" bestFit="1" customWidth="1"/>
    <col min="3" max="3" width="1.28515625" style="0" customWidth="1"/>
    <col min="4" max="4" width="11.421875" style="0" bestFit="1" customWidth="1"/>
    <col min="5" max="5" width="1.28515625" style="0" customWidth="1"/>
    <col min="6" max="6" width="9.7109375" style="0" bestFit="1" customWidth="1"/>
    <col min="7" max="7" width="1.28515625" style="0" customWidth="1"/>
    <col min="8" max="8" width="10.8515625" style="0" bestFit="1" customWidth="1"/>
    <col min="9" max="9" width="1.28515625" style="0" customWidth="1"/>
    <col min="10" max="10" width="9.140625" style="0" bestFit="1" customWidth="1"/>
    <col min="11" max="11" width="1.28515625" style="0" customWidth="1"/>
    <col min="12" max="12" width="12.7109375" style="0" customWidth="1"/>
  </cols>
  <sheetData>
    <row r="1" spans="1:12" ht="12.7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6" t="s">
        <v>66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2.75">
      <c r="A6" s="16" t="s">
        <v>67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1" ht="12.75">
      <c r="A8" s="1"/>
      <c r="H8" s="17" t="s">
        <v>61</v>
      </c>
      <c r="I8" s="17"/>
      <c r="J8" s="17"/>
      <c r="K8" s="17"/>
    </row>
    <row r="9" spans="1:11" ht="12.75">
      <c r="A9" s="1"/>
      <c r="B9" s="1" t="s">
        <v>56</v>
      </c>
      <c r="C9" s="1"/>
      <c r="D9" s="1" t="s">
        <v>68</v>
      </c>
      <c r="E9" s="1"/>
      <c r="F9" s="1" t="s">
        <v>69</v>
      </c>
      <c r="G9" s="1"/>
      <c r="H9" s="1" t="s">
        <v>58</v>
      </c>
      <c r="I9" s="1"/>
      <c r="J9" s="1" t="s">
        <v>59</v>
      </c>
      <c r="K9" s="1"/>
    </row>
    <row r="10" spans="2:12" ht="12.75">
      <c r="B10" s="2" t="s">
        <v>57</v>
      </c>
      <c r="C10" s="1"/>
      <c r="D10" s="2" t="s">
        <v>57</v>
      </c>
      <c r="E10" s="1"/>
      <c r="F10" s="2" t="s">
        <v>57</v>
      </c>
      <c r="G10" s="1"/>
      <c r="H10" s="2" t="s">
        <v>57</v>
      </c>
      <c r="I10" s="1"/>
      <c r="J10" s="2" t="s">
        <v>57</v>
      </c>
      <c r="K10" s="1"/>
      <c r="L10" s="2" t="s">
        <v>60</v>
      </c>
    </row>
    <row r="11" ht="12.75">
      <c r="A11" t="s">
        <v>4</v>
      </c>
    </row>
    <row r="12" spans="1:12" ht="12.75">
      <c r="A12" t="s">
        <v>54</v>
      </c>
      <c r="B12" s="5">
        <v>39365.64</v>
      </c>
      <c r="C12" s="4"/>
      <c r="D12" s="5"/>
      <c r="E12" s="4"/>
      <c r="F12" s="5"/>
      <c r="G12" s="4"/>
      <c r="H12" s="5"/>
      <c r="I12" s="4"/>
      <c r="J12" s="5"/>
      <c r="K12" s="4"/>
      <c r="L12" s="5">
        <f aca="true" t="shared" si="0" ref="L12:L31">SUM(B12:K12)</f>
        <v>39365.64</v>
      </c>
    </row>
    <row r="13" spans="1:12" ht="12.75">
      <c r="A13" t="s">
        <v>5</v>
      </c>
      <c r="B13" s="5"/>
      <c r="C13" s="4"/>
      <c r="D13" s="5">
        <v>51569.11</v>
      </c>
      <c r="E13" s="4"/>
      <c r="F13" s="5"/>
      <c r="G13" s="4"/>
      <c r="H13" s="5"/>
      <c r="I13" s="4"/>
      <c r="J13" s="5"/>
      <c r="K13" s="4"/>
      <c r="L13" s="5">
        <f t="shared" si="0"/>
        <v>51569.11</v>
      </c>
    </row>
    <row r="14" spans="1:12" ht="12.75">
      <c r="A14" t="s">
        <v>6</v>
      </c>
      <c r="B14" s="5">
        <v>900.94</v>
      </c>
      <c r="C14" s="4"/>
      <c r="D14" s="5"/>
      <c r="E14" s="4"/>
      <c r="F14" s="5"/>
      <c r="G14" s="4"/>
      <c r="H14" s="5"/>
      <c r="I14" s="4"/>
      <c r="J14" s="5"/>
      <c r="K14" s="4"/>
      <c r="L14" s="5">
        <f t="shared" si="0"/>
        <v>900.94</v>
      </c>
    </row>
    <row r="15" spans="1:12" ht="12.75">
      <c r="A15" t="s">
        <v>7</v>
      </c>
      <c r="B15" s="5">
        <v>257.87</v>
      </c>
      <c r="C15" s="4"/>
      <c r="D15" s="5"/>
      <c r="E15" s="4"/>
      <c r="F15" s="5"/>
      <c r="G15" s="4"/>
      <c r="H15" s="5"/>
      <c r="I15" s="4"/>
      <c r="J15" s="5"/>
      <c r="K15" s="4"/>
      <c r="L15" s="5">
        <f t="shared" si="0"/>
        <v>257.87</v>
      </c>
    </row>
    <row r="16" spans="1:12" ht="12.75">
      <c r="A16" t="s">
        <v>8</v>
      </c>
      <c r="B16" s="5">
        <v>298.2</v>
      </c>
      <c r="C16" s="4"/>
      <c r="D16" s="5"/>
      <c r="E16" s="4"/>
      <c r="F16" s="5"/>
      <c r="G16" s="4"/>
      <c r="H16" s="5"/>
      <c r="I16" s="4"/>
      <c r="J16" s="5"/>
      <c r="K16" s="4"/>
      <c r="L16" s="5">
        <f t="shared" si="0"/>
        <v>298.2</v>
      </c>
    </row>
    <row r="17" spans="1:12" ht="12.75">
      <c r="A17" t="s">
        <v>9</v>
      </c>
      <c r="B17" s="5">
        <v>0</v>
      </c>
      <c r="C17" s="4"/>
      <c r="D17" s="5"/>
      <c r="E17" s="4"/>
      <c r="F17" s="5"/>
      <c r="G17" s="4"/>
      <c r="H17" s="5"/>
      <c r="I17" s="4"/>
      <c r="J17" s="5"/>
      <c r="K17" s="4"/>
      <c r="L17" s="5">
        <f t="shared" si="0"/>
        <v>0</v>
      </c>
    </row>
    <row r="18" spans="1:12" ht="12.75">
      <c r="A18" t="s">
        <v>10</v>
      </c>
      <c r="B18" s="5">
        <v>519.68</v>
      </c>
      <c r="C18" s="4"/>
      <c r="D18" s="5"/>
      <c r="E18" s="4"/>
      <c r="F18" s="5"/>
      <c r="G18" s="4"/>
      <c r="H18" s="5"/>
      <c r="I18" s="4"/>
      <c r="J18" s="5"/>
      <c r="K18" s="4"/>
      <c r="L18" s="5">
        <f t="shared" si="0"/>
        <v>519.68</v>
      </c>
    </row>
    <row r="19" spans="1:12" ht="12.75">
      <c r="A19" t="s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>
        <f t="shared" si="0"/>
        <v>0</v>
      </c>
    </row>
    <row r="20" spans="1:12" ht="12.75">
      <c r="A20" t="s">
        <v>12</v>
      </c>
      <c r="B20" s="5">
        <v>1352</v>
      </c>
      <c r="C20" s="4"/>
      <c r="D20" s="5"/>
      <c r="E20" s="4"/>
      <c r="F20" s="5"/>
      <c r="G20" s="4"/>
      <c r="H20" s="5"/>
      <c r="I20" s="4"/>
      <c r="J20" s="5"/>
      <c r="K20" s="4"/>
      <c r="L20" s="5">
        <f t="shared" si="0"/>
        <v>1352</v>
      </c>
    </row>
    <row r="21" spans="1:12" ht="12.75">
      <c r="A21" t="s">
        <v>13</v>
      </c>
      <c r="B21" s="5">
        <v>2049.86</v>
      </c>
      <c r="C21" s="4"/>
      <c r="D21" s="5"/>
      <c r="E21" s="4"/>
      <c r="F21" s="5"/>
      <c r="G21" s="4"/>
      <c r="H21" s="5"/>
      <c r="I21" s="4"/>
      <c r="J21" s="5"/>
      <c r="K21" s="4"/>
      <c r="L21" s="5">
        <f t="shared" si="0"/>
        <v>2049.86</v>
      </c>
    </row>
    <row r="22" spans="1:12" ht="12.75">
      <c r="A22" t="s">
        <v>55</v>
      </c>
      <c r="B22" s="5">
        <v>5212.9</v>
      </c>
      <c r="C22" s="4"/>
      <c r="D22" s="5"/>
      <c r="E22" s="4"/>
      <c r="F22" s="5"/>
      <c r="G22" s="4"/>
      <c r="H22" s="5"/>
      <c r="I22" s="4"/>
      <c r="J22" s="5"/>
      <c r="K22" s="4"/>
      <c r="L22" s="5">
        <f t="shared" si="0"/>
        <v>5212.9</v>
      </c>
    </row>
    <row r="23" spans="1:12" ht="12.75">
      <c r="A2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t="shared" si="0"/>
        <v>0</v>
      </c>
    </row>
    <row r="24" spans="1:12" ht="12.75">
      <c r="A24" t="s">
        <v>15</v>
      </c>
      <c r="B24" s="5">
        <v>4697.92</v>
      </c>
      <c r="C24" s="4"/>
      <c r="D24" s="5"/>
      <c r="E24" s="4"/>
      <c r="F24" s="5"/>
      <c r="G24" s="4"/>
      <c r="H24" s="5"/>
      <c r="I24" s="4"/>
      <c r="J24" s="5"/>
      <c r="K24" s="4"/>
      <c r="L24" s="5">
        <f t="shared" si="0"/>
        <v>4697.92</v>
      </c>
    </row>
    <row r="25" spans="1:12" ht="12.75">
      <c r="A25" t="s">
        <v>16</v>
      </c>
      <c r="B25" s="5">
        <v>322.62</v>
      </c>
      <c r="C25" s="4"/>
      <c r="D25" s="5"/>
      <c r="E25" s="4"/>
      <c r="F25" s="5"/>
      <c r="G25" s="4"/>
      <c r="H25" s="5"/>
      <c r="I25" s="4"/>
      <c r="J25" s="11"/>
      <c r="K25" s="4"/>
      <c r="L25" s="5">
        <f t="shared" si="0"/>
        <v>322.62</v>
      </c>
    </row>
    <row r="26" spans="1:12" ht="12.75">
      <c r="A26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0"/>
        <v>0</v>
      </c>
    </row>
    <row r="27" spans="1:12" ht="12.75">
      <c r="A27" t="s">
        <v>18</v>
      </c>
      <c r="B27" s="5">
        <v>14319.34</v>
      </c>
      <c r="C27" s="4"/>
      <c r="D27" s="5"/>
      <c r="E27" s="4"/>
      <c r="F27" s="5"/>
      <c r="G27" s="4"/>
      <c r="H27" s="5"/>
      <c r="I27" s="4"/>
      <c r="J27" s="5"/>
      <c r="K27" s="4"/>
      <c r="L27" s="5">
        <f t="shared" si="0"/>
        <v>14319.34</v>
      </c>
    </row>
    <row r="28" spans="1:12" ht="12.75">
      <c r="A28" t="s">
        <v>19</v>
      </c>
      <c r="B28" s="5">
        <v>392</v>
      </c>
      <c r="C28" s="4"/>
      <c r="D28" s="5"/>
      <c r="E28" s="4"/>
      <c r="F28" s="5"/>
      <c r="G28" s="4"/>
      <c r="H28" s="11"/>
      <c r="I28" s="4"/>
      <c r="J28" s="11"/>
      <c r="K28" s="4"/>
      <c r="L28" s="5">
        <f t="shared" si="0"/>
        <v>392</v>
      </c>
    </row>
    <row r="29" spans="1:12" ht="12.75">
      <c r="A29" t="s">
        <v>20</v>
      </c>
      <c r="B29" s="5">
        <v>20.19</v>
      </c>
      <c r="C29" s="4"/>
      <c r="D29" s="5">
        <v>12.04</v>
      </c>
      <c r="E29" s="4"/>
      <c r="F29" s="5">
        <v>9.01</v>
      </c>
      <c r="G29" s="4"/>
      <c r="H29" s="5">
        <v>1.57</v>
      </c>
      <c r="I29" s="4"/>
      <c r="J29" s="5">
        <v>0</v>
      </c>
      <c r="K29" s="4"/>
      <c r="L29" s="5">
        <f t="shared" si="0"/>
        <v>42.81</v>
      </c>
    </row>
    <row r="30" spans="1:12" ht="12.75">
      <c r="A30" t="s">
        <v>21</v>
      </c>
      <c r="B30" s="5">
        <v>0</v>
      </c>
      <c r="C30" s="4"/>
      <c r="D30" s="5"/>
      <c r="E30" s="4"/>
      <c r="F30" s="5"/>
      <c r="G30" s="4"/>
      <c r="H30" s="5"/>
      <c r="I30" s="4"/>
      <c r="J30" s="5"/>
      <c r="K30" s="4"/>
      <c r="L30" s="5">
        <f t="shared" si="0"/>
        <v>0</v>
      </c>
    </row>
    <row r="31" spans="1:12" ht="12.75">
      <c r="A31" t="s">
        <v>22</v>
      </c>
      <c r="B31" s="5">
        <v>2144.93</v>
      </c>
      <c r="C31" s="4"/>
      <c r="D31" s="5"/>
      <c r="E31" s="4"/>
      <c r="F31" s="5"/>
      <c r="G31" s="4"/>
      <c r="H31" s="5"/>
      <c r="I31" s="4"/>
      <c r="J31" s="5"/>
      <c r="K31" s="4"/>
      <c r="L31" s="5">
        <f t="shared" si="0"/>
        <v>2144.93</v>
      </c>
    </row>
    <row r="32" spans="1:12" ht="12.75">
      <c r="A32" s="15" t="s">
        <v>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>
      <c r="A33" s="15" t="s">
        <v>23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6" t="s">
        <v>66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16" t="s">
        <v>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2.75">
      <c r="A36" s="16" t="s"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16" t="s">
        <v>67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2.75">
      <c r="A38" s="16" t="s">
        <v>24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1" ht="12.75">
      <c r="A40" s="1"/>
      <c r="H40" s="17" t="s">
        <v>61</v>
      </c>
      <c r="I40" s="17"/>
      <c r="J40" s="17"/>
      <c r="K40" s="17"/>
    </row>
    <row r="41" spans="1:11" ht="12.75">
      <c r="A41" s="1"/>
      <c r="B41" s="1" t="s">
        <v>56</v>
      </c>
      <c r="C41" s="1"/>
      <c r="D41" s="1" t="s">
        <v>68</v>
      </c>
      <c r="E41" s="1"/>
      <c r="F41" s="1" t="s">
        <v>69</v>
      </c>
      <c r="G41" s="1"/>
      <c r="H41" s="1" t="s">
        <v>58</v>
      </c>
      <c r="I41" s="1"/>
      <c r="J41" s="1" t="s">
        <v>59</v>
      </c>
      <c r="K41" s="1"/>
    </row>
    <row r="42" spans="2:12" ht="12.75">
      <c r="B42" s="2" t="s">
        <v>57</v>
      </c>
      <c r="C42" s="1"/>
      <c r="D42" s="2" t="s">
        <v>57</v>
      </c>
      <c r="E42" s="1"/>
      <c r="F42" s="2" t="s">
        <v>57</v>
      </c>
      <c r="G42" s="1"/>
      <c r="H42" s="2" t="s">
        <v>57</v>
      </c>
      <c r="I42" s="1"/>
      <c r="J42" s="2" t="s">
        <v>57</v>
      </c>
      <c r="K42" s="1"/>
      <c r="L42" s="2" t="s">
        <v>60</v>
      </c>
    </row>
    <row r="43" ht="12.75">
      <c r="A43" t="s">
        <v>25</v>
      </c>
    </row>
    <row r="44" spans="1:12" ht="12.75">
      <c r="A44" t="s">
        <v>26</v>
      </c>
      <c r="B44" s="5">
        <v>23613.62</v>
      </c>
      <c r="C44" s="4"/>
      <c r="D44" s="5">
        <v>0</v>
      </c>
      <c r="E44" s="7"/>
      <c r="F44" s="5">
        <v>0</v>
      </c>
      <c r="G44" s="4"/>
      <c r="H44" s="5">
        <v>33518.99</v>
      </c>
      <c r="I44" s="4"/>
      <c r="J44" s="5">
        <v>0</v>
      </c>
      <c r="K44" s="4"/>
      <c r="L44" s="5">
        <f>SUM(B44:K44)</f>
        <v>57132.61</v>
      </c>
    </row>
    <row r="45" spans="1:12" ht="12.75">
      <c r="A45" t="s">
        <v>27</v>
      </c>
      <c r="B45" s="5">
        <v>0</v>
      </c>
      <c r="C45" s="4"/>
      <c r="D45" s="5">
        <v>0</v>
      </c>
      <c r="E45" s="7"/>
      <c r="F45" s="5">
        <v>0</v>
      </c>
      <c r="G45" s="4"/>
      <c r="H45" s="5">
        <v>0</v>
      </c>
      <c r="I45" s="4"/>
      <c r="J45" s="5">
        <v>0</v>
      </c>
      <c r="K45" s="4"/>
      <c r="L45" s="5">
        <f>SUM(B45:K45)</f>
        <v>0</v>
      </c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t="s">
        <v>28</v>
      </c>
      <c r="B47" s="5">
        <f>+SUM(B12:B45)</f>
        <v>95467.70999999999</v>
      </c>
      <c r="C47" s="4"/>
      <c r="D47" s="5">
        <f>+SUM(D12:D45)</f>
        <v>51581.15</v>
      </c>
      <c r="E47" s="7"/>
      <c r="F47" s="5">
        <f>+SUM(F12:F45)</f>
        <v>9.01</v>
      </c>
      <c r="G47" s="4"/>
      <c r="H47" s="5">
        <f>+SUM(H12:H45)</f>
        <v>33520.56</v>
      </c>
      <c r="I47" s="4"/>
      <c r="J47" s="5">
        <f>+SUM(J12:J45)</f>
        <v>0</v>
      </c>
      <c r="K47" s="4"/>
      <c r="L47" s="5">
        <f>+SUM(L12:L45)</f>
        <v>180578.42999999996</v>
      </c>
    </row>
    <row r="48" spans="2:1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t="s">
        <v>29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t="s">
        <v>30</v>
      </c>
      <c r="B51" s="5">
        <v>32690.82</v>
      </c>
      <c r="C51" s="4"/>
      <c r="D51" s="5"/>
      <c r="E51" s="4"/>
      <c r="F51" s="5"/>
      <c r="G51" s="4"/>
      <c r="H51" s="5"/>
      <c r="I51" s="4"/>
      <c r="J51" s="5"/>
      <c r="K51" s="4"/>
      <c r="L51" s="5">
        <f>SUM(B51:K51)</f>
        <v>32690.82</v>
      </c>
    </row>
    <row r="52" spans="1:12" ht="12.75">
      <c r="A52" t="s">
        <v>31</v>
      </c>
      <c r="B52" s="5">
        <v>447.8</v>
      </c>
      <c r="C52" s="4"/>
      <c r="D52" s="5"/>
      <c r="E52" s="4"/>
      <c r="F52" s="5"/>
      <c r="G52" s="4"/>
      <c r="H52" s="5"/>
      <c r="I52" s="4"/>
      <c r="J52" s="5"/>
      <c r="K52" s="4"/>
      <c r="L52" s="5">
        <f>SUM(B52:K52)</f>
        <v>447.8</v>
      </c>
    </row>
    <row r="53" spans="1:12" ht="12.75">
      <c r="A53" t="s">
        <v>32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t="s">
        <v>33</v>
      </c>
      <c r="B54" s="5">
        <v>49157.4</v>
      </c>
      <c r="C54" s="4"/>
      <c r="D54" s="5"/>
      <c r="E54" s="4"/>
      <c r="F54" s="5"/>
      <c r="G54" s="4"/>
      <c r="H54" s="5"/>
      <c r="I54" s="4"/>
      <c r="J54" s="5"/>
      <c r="K54" s="4"/>
      <c r="L54" s="5">
        <f>SUM(B54:K54)</f>
        <v>49157.4</v>
      </c>
    </row>
    <row r="55" spans="1:12" ht="12.75">
      <c r="A55" t="s">
        <v>34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t="s">
        <v>35</v>
      </c>
      <c r="B56" s="5">
        <v>24270.82</v>
      </c>
      <c r="C56" s="4"/>
      <c r="D56" s="5"/>
      <c r="E56" s="4"/>
      <c r="F56" s="5"/>
      <c r="G56" s="4"/>
      <c r="H56" s="5"/>
      <c r="I56" s="4"/>
      <c r="J56" s="5"/>
      <c r="K56" s="4"/>
      <c r="L56" s="5">
        <f aca="true" t="shared" si="1" ref="L56:L62">SUM(B56:K56)</f>
        <v>24270.82</v>
      </c>
    </row>
    <row r="57" spans="1:12" ht="12.75">
      <c r="A57" t="s">
        <v>36</v>
      </c>
      <c r="B57" s="5"/>
      <c r="C57" s="4"/>
      <c r="D57" s="5"/>
      <c r="E57" s="4"/>
      <c r="F57" s="5"/>
      <c r="G57" s="4"/>
      <c r="H57" s="5">
        <v>26478.42</v>
      </c>
      <c r="I57" s="4"/>
      <c r="J57" s="5"/>
      <c r="K57" s="4"/>
      <c r="L57" s="5">
        <f t="shared" si="1"/>
        <v>26478.42</v>
      </c>
    </row>
    <row r="58" spans="1:12" ht="12.75">
      <c r="A58" t="s">
        <v>37</v>
      </c>
      <c r="B58" s="5">
        <v>5780.21</v>
      </c>
      <c r="C58" s="4"/>
      <c r="D58" s="5"/>
      <c r="E58" s="4"/>
      <c r="F58" s="5"/>
      <c r="G58" s="4"/>
      <c r="H58" s="5"/>
      <c r="I58" s="4"/>
      <c r="J58" s="5"/>
      <c r="K58" s="4"/>
      <c r="L58" s="5">
        <f t="shared" si="1"/>
        <v>5780.21</v>
      </c>
    </row>
    <row r="59" spans="1:12" ht="12.75">
      <c r="A59" t="s">
        <v>38</v>
      </c>
      <c r="B59" s="5">
        <v>3187.5</v>
      </c>
      <c r="C59" s="4"/>
      <c r="D59" s="5"/>
      <c r="E59" s="4"/>
      <c r="F59" s="5"/>
      <c r="G59" s="4"/>
      <c r="H59" s="5"/>
      <c r="I59" s="4"/>
      <c r="J59" s="5"/>
      <c r="K59" s="4"/>
      <c r="L59" s="5">
        <f t="shared" si="1"/>
        <v>3187.5</v>
      </c>
    </row>
    <row r="60" spans="1:12" ht="12.75">
      <c r="A60" t="s">
        <v>39</v>
      </c>
      <c r="B60" s="5"/>
      <c r="C60" s="4"/>
      <c r="D60" s="5"/>
      <c r="E60" s="4"/>
      <c r="F60" s="5"/>
      <c r="G60" s="4"/>
      <c r="H60" s="5"/>
      <c r="I60" s="4"/>
      <c r="J60" s="5"/>
      <c r="K60" s="4"/>
      <c r="L60" s="5">
        <f t="shared" si="1"/>
        <v>0</v>
      </c>
    </row>
    <row r="61" spans="1:12" ht="12.75">
      <c r="A61" t="s">
        <v>40</v>
      </c>
      <c r="B61" s="5"/>
      <c r="C61" s="4"/>
      <c r="D61" s="5"/>
      <c r="E61" s="4"/>
      <c r="F61" s="5"/>
      <c r="G61" s="4"/>
      <c r="H61" s="5"/>
      <c r="I61" s="4"/>
      <c r="J61" s="5"/>
      <c r="K61" s="4"/>
      <c r="L61" s="5">
        <f t="shared" si="1"/>
        <v>0</v>
      </c>
    </row>
    <row r="62" spans="1:12" ht="12.75">
      <c r="A62" t="s">
        <v>64</v>
      </c>
      <c r="B62" s="5">
        <v>381.81</v>
      </c>
      <c r="C62" s="4"/>
      <c r="D62" s="5"/>
      <c r="E62" s="4"/>
      <c r="F62" s="5"/>
      <c r="G62" s="4"/>
      <c r="H62" s="5"/>
      <c r="I62" s="4"/>
      <c r="J62" s="5"/>
      <c r="K62" s="4"/>
      <c r="L62" s="5">
        <f t="shared" si="1"/>
        <v>381.81</v>
      </c>
    </row>
    <row r="63" spans="2:12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15" t="s">
        <v>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2.75">
      <c r="A66" s="15" t="s">
        <v>41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2.75">
      <c r="A67" s="16" t="s">
        <v>66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16" t="s">
        <v>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>
      <c r="A69" s="16" t="s">
        <v>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2.75">
      <c r="A70" s="16" t="s">
        <v>67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2.75">
      <c r="A71" s="16" t="s">
        <v>24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3" spans="1:11" ht="12.75">
      <c r="A73" s="1"/>
      <c r="H73" s="17" t="s">
        <v>61</v>
      </c>
      <c r="I73" s="17"/>
      <c r="J73" s="17"/>
      <c r="K73" s="17"/>
    </row>
    <row r="74" spans="1:11" ht="12.75">
      <c r="A74" s="1"/>
      <c r="B74" s="1" t="s">
        <v>56</v>
      </c>
      <c r="C74" s="1"/>
      <c r="D74" s="1" t="s">
        <v>68</v>
      </c>
      <c r="E74" s="1"/>
      <c r="F74" s="1" t="s">
        <v>69</v>
      </c>
      <c r="G74" s="1"/>
      <c r="H74" s="1" t="s">
        <v>58</v>
      </c>
      <c r="I74" s="1"/>
      <c r="J74" s="1" t="s">
        <v>59</v>
      </c>
      <c r="K74" s="1"/>
    </row>
    <row r="75" spans="2:12" ht="12.75">
      <c r="B75" s="2" t="s">
        <v>57</v>
      </c>
      <c r="C75" s="1"/>
      <c r="D75" s="2" t="s">
        <v>57</v>
      </c>
      <c r="E75" s="1"/>
      <c r="F75" s="2" t="s">
        <v>57</v>
      </c>
      <c r="G75" s="1"/>
      <c r="H75" s="2" t="s">
        <v>57</v>
      </c>
      <c r="I75" s="1"/>
      <c r="J75" s="2" t="s">
        <v>57</v>
      </c>
      <c r="K75" s="1"/>
      <c r="L75" s="2" t="s">
        <v>60</v>
      </c>
    </row>
    <row r="76" ht="12.75">
      <c r="A76" t="s">
        <v>25</v>
      </c>
    </row>
    <row r="77" spans="1:12" ht="12.75">
      <c r="A77" t="s">
        <v>42</v>
      </c>
      <c r="B77" s="10"/>
      <c r="C77" s="9"/>
      <c r="D77" s="10"/>
      <c r="E77" s="8"/>
      <c r="F77" s="10"/>
      <c r="G77" s="9"/>
      <c r="H77" s="10"/>
      <c r="I77" s="9"/>
      <c r="J77" s="10"/>
      <c r="K77" s="9"/>
      <c r="L77" s="5">
        <f>SUM(B77:K77)</f>
        <v>0</v>
      </c>
    </row>
    <row r="78" spans="1:12" ht="12.75">
      <c r="A78" t="s">
        <v>43</v>
      </c>
      <c r="B78" s="12">
        <v>1951.22</v>
      </c>
      <c r="C78" s="9"/>
      <c r="D78" s="10"/>
      <c r="E78" s="8"/>
      <c r="F78" s="10"/>
      <c r="G78" s="9"/>
      <c r="H78" s="10"/>
      <c r="I78" s="9"/>
      <c r="J78" s="10"/>
      <c r="K78" s="9"/>
      <c r="L78" s="5">
        <f>SUM(B78:K78)</f>
        <v>1951.22</v>
      </c>
    </row>
    <row r="79" spans="1:12" ht="12.75">
      <c r="A79" t="s">
        <v>62</v>
      </c>
      <c r="B79" s="12">
        <v>1591.21</v>
      </c>
      <c r="C79" s="9"/>
      <c r="D79" s="10"/>
      <c r="E79" s="8"/>
      <c r="F79" s="10"/>
      <c r="G79" s="9"/>
      <c r="H79" s="10"/>
      <c r="I79" s="9"/>
      <c r="J79" s="10"/>
      <c r="K79" s="9"/>
      <c r="L79" s="5">
        <f>SUM(B79:K79)</f>
        <v>1591.21</v>
      </c>
    </row>
    <row r="80" spans="2:12" ht="12.75"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t="s">
        <v>44</v>
      </c>
      <c r="B81" s="12">
        <f>+SUM(B51:B79)</f>
        <v>119458.79000000001</v>
      </c>
      <c r="C81" s="9"/>
      <c r="D81" s="10">
        <f>+SUM(D51:D79)</f>
        <v>0</v>
      </c>
      <c r="E81" s="8"/>
      <c r="F81" s="10">
        <f>+SUM(F51:F79)</f>
        <v>0</v>
      </c>
      <c r="G81" s="9"/>
      <c r="H81" s="12">
        <f>+SUM(H51:H79)</f>
        <v>26478.42</v>
      </c>
      <c r="I81" s="13"/>
      <c r="J81" s="12">
        <f>+SUM(J51:J79)</f>
        <v>0</v>
      </c>
      <c r="K81" s="13"/>
      <c r="L81" s="12">
        <f>+SUM(L51:L79)</f>
        <v>145937.21</v>
      </c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t="s">
        <v>65</v>
      </c>
      <c r="B83" s="12">
        <v>58609.68</v>
      </c>
      <c r="C83" s="13"/>
      <c r="D83" s="12"/>
      <c r="E83" s="14"/>
      <c r="F83" s="12"/>
      <c r="G83" s="13"/>
      <c r="H83" s="12"/>
      <c r="I83" s="9"/>
      <c r="J83" s="10"/>
      <c r="K83" s="9"/>
      <c r="L83" s="5">
        <f>SUM(B83:K83)</f>
        <v>58609.68</v>
      </c>
    </row>
    <row r="84" spans="1:12" ht="12.75">
      <c r="A84" t="s">
        <v>63</v>
      </c>
      <c r="B84" s="12"/>
      <c r="C84" s="13"/>
      <c r="D84" s="12">
        <v>-51569.11</v>
      </c>
      <c r="E84" s="14"/>
      <c r="F84" s="12"/>
      <c r="G84" s="13"/>
      <c r="H84" s="12">
        <v>-7040.57</v>
      </c>
      <c r="I84" s="9"/>
      <c r="J84" s="10"/>
      <c r="K84" s="9"/>
      <c r="L84" s="5">
        <f>SUM(B84:K84)</f>
        <v>-58609.68</v>
      </c>
    </row>
    <row r="85" spans="2:1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75">
      <c r="A86" t="s">
        <v>46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75">
      <c r="A87" t="s">
        <v>47</v>
      </c>
      <c r="B87" s="12">
        <f>+B47-B81+SUM(B83:B84)</f>
        <v>34618.599999999984</v>
      </c>
      <c r="C87" s="13"/>
      <c r="D87" s="12">
        <f>+D47-D81+SUM(D83:D84)</f>
        <v>12.040000000000873</v>
      </c>
      <c r="E87" s="14"/>
      <c r="F87" s="12">
        <f>+F47-F81+SUM(F83:F84)</f>
        <v>9.01</v>
      </c>
      <c r="G87" s="13"/>
      <c r="H87" s="12">
        <f>+H47-H81+SUM(H83:H84)</f>
        <v>1.569999999999709</v>
      </c>
      <c r="I87" s="13"/>
      <c r="J87" s="12">
        <f>+J47-J81+SUM(J83:J84)</f>
        <v>0</v>
      </c>
      <c r="K87" s="13"/>
      <c r="L87" s="12">
        <f>+L47-L81+SUM(L83:L84)</f>
        <v>34641.21999999997</v>
      </c>
    </row>
    <row r="88" spans="2:1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75">
      <c r="A89" t="s">
        <v>48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t="s">
        <v>71</v>
      </c>
      <c r="B90" s="5">
        <v>154692.86</v>
      </c>
      <c r="C90" s="4"/>
      <c r="D90" s="5">
        <v>63245.37</v>
      </c>
      <c r="E90" s="7"/>
      <c r="F90" s="5">
        <v>47401.67</v>
      </c>
      <c r="G90" s="4"/>
      <c r="H90" s="5">
        <v>8156.2</v>
      </c>
      <c r="I90" s="4"/>
      <c r="J90" s="5">
        <v>0</v>
      </c>
      <c r="K90" s="9"/>
      <c r="L90" s="5">
        <f>SUM(B90:K90)</f>
        <v>273496.1</v>
      </c>
    </row>
    <row r="91" spans="2:12" ht="9" customHeight="1">
      <c r="B91" s="4"/>
      <c r="C91" s="4"/>
      <c r="D91" s="4"/>
      <c r="E91" s="4"/>
      <c r="F91" s="4"/>
      <c r="G91" s="4"/>
      <c r="H91" s="4"/>
      <c r="I91" s="4"/>
      <c r="J91" s="4"/>
      <c r="K91" s="9"/>
      <c r="L91" s="9"/>
    </row>
    <row r="92" spans="1:12" ht="12.75">
      <c r="A92" t="s">
        <v>49</v>
      </c>
      <c r="B92" s="4"/>
      <c r="C92" s="4"/>
      <c r="D92" s="4"/>
      <c r="E92" s="4"/>
      <c r="F92" s="4"/>
      <c r="G92" s="4"/>
      <c r="H92" s="4"/>
      <c r="I92" s="4"/>
      <c r="J92" s="4"/>
      <c r="K92" s="9"/>
      <c r="L92" s="9"/>
    </row>
    <row r="93" spans="1:12" ht="12.75">
      <c r="A93" t="s">
        <v>45</v>
      </c>
      <c r="B93" s="5"/>
      <c r="C93" s="4"/>
      <c r="D93" s="5"/>
      <c r="E93" s="7"/>
      <c r="F93" s="5"/>
      <c r="G93" s="4"/>
      <c r="H93" s="5"/>
      <c r="I93" s="4"/>
      <c r="J93" s="5"/>
      <c r="K93" s="9"/>
      <c r="L93" s="5">
        <f>SUM(B93:K93)</f>
        <v>0</v>
      </c>
    </row>
    <row r="94" spans="1:12" ht="12.75">
      <c r="A94" t="s">
        <v>45</v>
      </c>
      <c r="B94" s="5"/>
      <c r="C94" s="4"/>
      <c r="D94" s="5"/>
      <c r="E94" s="7"/>
      <c r="F94" s="5"/>
      <c r="G94" s="4"/>
      <c r="H94" s="5"/>
      <c r="I94" s="4"/>
      <c r="J94" s="5"/>
      <c r="K94" s="9"/>
      <c r="L94" s="5">
        <f>SUM(B94:K94)</f>
        <v>0</v>
      </c>
    </row>
    <row r="95" spans="1:12" ht="12.75">
      <c r="A95" t="s">
        <v>45</v>
      </c>
      <c r="B95" s="5"/>
      <c r="C95" s="4"/>
      <c r="D95" s="5"/>
      <c r="E95" s="7"/>
      <c r="F95" s="5"/>
      <c r="G95" s="4"/>
      <c r="H95" s="5"/>
      <c r="I95" s="4"/>
      <c r="J95" s="5"/>
      <c r="K95" s="9"/>
      <c r="L95" s="5">
        <f>SUM(B95:K95)</f>
        <v>0</v>
      </c>
    </row>
    <row r="96" spans="2:12" ht="12.75">
      <c r="B96" s="4"/>
      <c r="C96" s="4"/>
      <c r="D96" s="4"/>
      <c r="E96" s="4"/>
      <c r="F96" s="4"/>
      <c r="G96" s="4"/>
      <c r="H96" s="4"/>
      <c r="I96" s="4"/>
      <c r="J96" s="4"/>
      <c r="K96" s="9"/>
      <c r="L96" s="9"/>
    </row>
    <row r="97" spans="1:12" ht="12.75">
      <c r="A97" t="s">
        <v>50</v>
      </c>
      <c r="B97" s="4"/>
      <c r="C97" s="4"/>
      <c r="D97" s="4"/>
      <c r="E97" s="4"/>
      <c r="F97" s="4"/>
      <c r="G97" s="4"/>
      <c r="H97" s="4"/>
      <c r="I97" s="4"/>
      <c r="J97" s="4"/>
      <c r="K97" s="9"/>
      <c r="L97" s="9"/>
    </row>
    <row r="98" spans="1:12" ht="12.75">
      <c r="A98" t="s">
        <v>71</v>
      </c>
      <c r="B98" s="5">
        <f>+B90+B93+B94+B95</f>
        <v>154692.86</v>
      </c>
      <c r="C98" s="4"/>
      <c r="D98" s="5">
        <f>+D90+D93+D94+D95</f>
        <v>63245.37</v>
      </c>
      <c r="E98" s="7"/>
      <c r="F98" s="5">
        <f>+F90+F93+F94+F95</f>
        <v>47401.67</v>
      </c>
      <c r="G98" s="4"/>
      <c r="H98" s="5">
        <f>+H90+H93+H94+H95</f>
        <v>8156.2</v>
      </c>
      <c r="I98" s="4"/>
      <c r="J98" s="5">
        <f>+J90+J93+J94+J95</f>
        <v>0</v>
      </c>
      <c r="K98" s="9"/>
      <c r="L98" s="5">
        <f>+L90+L93+L94+L95</f>
        <v>273496.1</v>
      </c>
    </row>
    <row r="99" spans="2:12" ht="12.75">
      <c r="B99" s="4"/>
      <c r="C99" s="4"/>
      <c r="D99" s="4"/>
      <c r="E99" s="4"/>
      <c r="F99" s="4"/>
      <c r="G99" s="4"/>
      <c r="H99" s="4"/>
      <c r="I99" s="4"/>
      <c r="J99" s="4"/>
      <c r="K99" s="9"/>
      <c r="L99" s="9"/>
    </row>
    <row r="100" spans="1:12" ht="12.75">
      <c r="A100" t="s">
        <v>51</v>
      </c>
      <c r="B100" s="4"/>
      <c r="C100" s="4"/>
      <c r="D100" s="4"/>
      <c r="E100" s="4"/>
      <c r="F100" s="4"/>
      <c r="G100" s="4"/>
      <c r="H100" s="4"/>
      <c r="I100" s="4"/>
      <c r="J100" s="4"/>
      <c r="K100" s="9"/>
      <c r="L100" s="9"/>
    </row>
    <row r="101" spans="1:12" ht="13.5" thickBot="1">
      <c r="A101" t="s">
        <v>70</v>
      </c>
      <c r="B101" s="6">
        <f>+B98+B87</f>
        <v>189311.45999999996</v>
      </c>
      <c r="C101" s="4"/>
      <c r="D101" s="6">
        <f>+D98+D87</f>
        <v>63257.41</v>
      </c>
      <c r="E101" s="4"/>
      <c r="F101" s="6">
        <f>+F98+F87</f>
        <v>47410.68</v>
      </c>
      <c r="G101" s="4"/>
      <c r="H101" s="6">
        <f>+H98+H87</f>
        <v>8157.7699999999995</v>
      </c>
      <c r="I101" s="4"/>
      <c r="J101" s="6">
        <f>+J98+J87</f>
        <v>0</v>
      </c>
      <c r="K101" s="9"/>
      <c r="L101" s="6">
        <f>SUM(B101:K101)</f>
        <v>308137.32</v>
      </c>
    </row>
    <row r="102" spans="1:12" ht="13.5" thickTop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31" ht="12.75">
      <c r="A131" t="s">
        <v>52</v>
      </c>
    </row>
    <row r="175" ht="12.75">
      <c r="A175" t="s">
        <v>53</v>
      </c>
    </row>
  </sheetData>
  <sheetProtection/>
  <mergeCells count="26">
    <mergeCell ref="A102:L102"/>
    <mergeCell ref="A103:L103"/>
    <mergeCell ref="A104:L104"/>
    <mergeCell ref="A70:L70"/>
    <mergeCell ref="A71:L71"/>
    <mergeCell ref="H73:K73"/>
    <mergeCell ref="A67:L67"/>
    <mergeCell ref="A68:L68"/>
    <mergeCell ref="A69:L69"/>
    <mergeCell ref="A66:L66"/>
    <mergeCell ref="H40:K40"/>
    <mergeCell ref="A33:L33"/>
    <mergeCell ref="A34:L34"/>
    <mergeCell ref="A35:L35"/>
    <mergeCell ref="A36:L36"/>
    <mergeCell ref="A37:L37"/>
    <mergeCell ref="A1:L1"/>
    <mergeCell ref="A2:L2"/>
    <mergeCell ref="A3:L3"/>
    <mergeCell ref="A4:L4"/>
    <mergeCell ref="A38:L38"/>
    <mergeCell ref="A65:L65"/>
    <mergeCell ref="A5:L5"/>
    <mergeCell ref="A6:L6"/>
    <mergeCell ref="A32:L32"/>
    <mergeCell ref="H8:K8"/>
  </mergeCells>
  <printOptions horizontalCentered="1"/>
  <pageMargins left="0.75" right="0.75" top="1" bottom="1" header="0.5" footer="0.5"/>
  <pageSetup horizontalDpi="600" verticalDpi="600" orientation="landscape" scale="85" r:id="rId1"/>
  <rowBreaks count="2" manualBreakCount="2">
    <brk id="31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lgpr13595</dc:creator>
  <cp:keywords/>
  <dc:description/>
  <cp:lastModifiedBy>Brenda</cp:lastModifiedBy>
  <cp:lastPrinted>2015-01-02T20:22:50Z</cp:lastPrinted>
  <dcterms:created xsi:type="dcterms:W3CDTF">2002-12-09T17:56:08Z</dcterms:created>
  <dcterms:modified xsi:type="dcterms:W3CDTF">2015-03-23T16:13:49Z</dcterms:modified>
  <cp:category/>
  <cp:version/>
  <cp:contentType/>
  <cp:contentStatus/>
</cp:coreProperties>
</file>